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rtemi.NETWORK\Desktop\LTT CCC Project\مقايسة توسعة مركز الاتصال\"/>
    </mc:Choice>
  </mc:AlternateContent>
  <bookViews>
    <workbookView xWindow="0" yWindow="0" windowWidth="15345" windowHeight="4650"/>
  </bookViews>
  <sheets>
    <sheet name="مقايسة توسعة مركز الاتصال" sheetId="13" r:id="rId1"/>
  </sheets>
  <definedNames>
    <definedName name="_xlnm.Print_Titles" localSheetId="0">'مقايسة توسعة مركز الاتصال'!$5:$7</definedName>
  </definedNames>
  <calcPr calcId="162913"/>
</workbook>
</file>

<file path=xl/calcChain.xml><?xml version="1.0" encoding="utf-8"?>
<calcChain xmlns="http://schemas.openxmlformats.org/spreadsheetml/2006/main">
  <c r="H58" i="13" l="1"/>
  <c r="H59" i="13"/>
  <c r="H60" i="13"/>
  <c r="H61" i="13"/>
  <c r="H62" i="13"/>
  <c r="H63" i="13"/>
  <c r="H45" i="13"/>
  <c r="H46" i="13"/>
  <c r="H47" i="13"/>
  <c r="H48" i="13"/>
  <c r="H49" i="13"/>
  <c r="H50" i="13"/>
  <c r="H51" i="13"/>
  <c r="H52" i="13"/>
  <c r="H53" i="13"/>
  <c r="H54" i="13"/>
  <c r="H57" i="13"/>
  <c r="H44" i="13"/>
  <c r="H40" i="13"/>
  <c r="H39" i="13"/>
  <c r="H41" i="13" s="1"/>
  <c r="H36" i="13"/>
  <c r="H35" i="13"/>
  <c r="H31" i="13"/>
  <c r="H32" i="13"/>
  <c r="H30" i="13"/>
  <c r="H25" i="13"/>
  <c r="H26" i="13"/>
  <c r="H27" i="13"/>
  <c r="H24" i="13"/>
  <c r="H21" i="13"/>
  <c r="H20" i="13"/>
  <c r="H17" i="13"/>
  <c r="H16" i="13"/>
  <c r="H18" i="13" s="1"/>
  <c r="H10" i="13"/>
  <c r="H11" i="13"/>
  <c r="H12" i="13"/>
  <c r="H13" i="13"/>
  <c r="H9" i="13"/>
  <c r="H22" i="13" l="1"/>
  <c r="H37" i="13"/>
  <c r="E55" i="13"/>
  <c r="H33" i="13"/>
  <c r="E42" i="13" s="1"/>
  <c r="H28" i="13"/>
  <c r="H14" i="13"/>
  <c r="E64" i="13"/>
  <c r="E65" i="13" l="1"/>
</calcChain>
</file>

<file path=xl/sharedStrings.xml><?xml version="1.0" encoding="utf-8"?>
<sst xmlns="http://schemas.openxmlformats.org/spreadsheetml/2006/main" count="144" uniqueCount="111">
  <si>
    <t>M2</t>
  </si>
  <si>
    <t>رقم</t>
  </si>
  <si>
    <t xml:space="preserve">وصف الاعمال </t>
  </si>
  <si>
    <t>الوحدة</t>
  </si>
  <si>
    <t>الكمية</t>
  </si>
  <si>
    <t>وحدة العملة</t>
  </si>
  <si>
    <t>شركة ليبيا للإتصالات و التقنية</t>
  </si>
  <si>
    <t>أولا: الأعمال التمهيدية</t>
  </si>
  <si>
    <t xml:space="preserve">توريد وعمل طلاء لون ابيض بلاستيك  ثلاثه اوجه مع المعجون والحك لزوم الجبسمبود  والاماكن المتضرره من تنفيذ الاعمال   , حسب تعليمات المهندس </t>
  </si>
  <si>
    <t xml:space="preserve"> إزالة مجمعات المآخذ الكهرباء و الانترنيت القديمة .</t>
  </si>
  <si>
    <t>2-1</t>
  </si>
  <si>
    <t>3-2</t>
  </si>
  <si>
    <t>4-1</t>
  </si>
  <si>
    <t>5-1</t>
  </si>
  <si>
    <t>L/S</t>
  </si>
  <si>
    <t>1-3</t>
  </si>
  <si>
    <t>1-4</t>
  </si>
  <si>
    <t>1-5</t>
  </si>
  <si>
    <t>إزالة الارضية الخشبية المرتفعة ، وتنظيف ارضية الموزايكو بالشكل الجيد .</t>
  </si>
  <si>
    <t>تنظيف الموقع ونقل المخلفات للمقالب العمومية .</t>
  </si>
  <si>
    <t>1-1</t>
  </si>
  <si>
    <t>1-2</t>
  </si>
  <si>
    <t>توريد و تركيب أرضية من الفينيل بسمك 5 ملم ، مع تنفيذ وزرات من نفس المواد وتشطيبها بشكل جيد وفق المواصفات الفنية و تعليمات المهندس المشرف .</t>
  </si>
  <si>
    <t>L/M</t>
  </si>
  <si>
    <t>Nos.</t>
  </si>
  <si>
    <t>فك وحدات الإنارة القديمة 2*36w*120cm وعمل كل ما يلزم طبقاً للمواصفات الفنية وتعليمات المهندس المشرف.</t>
  </si>
  <si>
    <t>6-1</t>
  </si>
  <si>
    <t>توريد وتركيب كابل كهرباء 3*6 مم2  أيطالي لزوم تغذية المآخذ الكهربائية وعمل كل ما يلزم طبقاً للمواصفات الفنية وتعليمات المهندس المشرف.</t>
  </si>
  <si>
    <t>توريد وتركيب كابل كهرباء 3*2.5 مم2  أيطالي لزوم تغذية وحدات الإنارة  وعمل كل ما يلزم طبقاً للمواصفات الفنية وتعليمات المهندس المشرف.</t>
  </si>
  <si>
    <t>توريد وتركيب مأخذ  كهربائي  16 أمبير متضمنا نقطة التوصيل بالتأريض ، أيطالي النوع لزوم تغذية أجهزة الحاسوب ، وعمل كل ما يلزم من أعمال حفر وتثبيت وفقا للمواصفات الفنية وتعليمات المهندس المشرف.</t>
  </si>
  <si>
    <t>توريد وتركيب مأخذ  كهربائي متعدد المداخل 16 أمبير ( مطول كهربائي ) متضمنا نقطة التوصيل بالتأريض ، أيطالي النوع لزوم تغذية أجهزة الحاسوب ، وعمل كل ما يلزم  وفقا للمواصفات الفنية وتعليمات المهندس المشرف.</t>
  </si>
  <si>
    <t xml:space="preserve">توريد وتركيب مسار بقطر 26 مم ( pipe)  لزوم التمديدات الكهربائية وعمل كل ما يلزم وفقا للمواصفات الفنية وتعليمات المهندس المشرف . </t>
  </si>
  <si>
    <t>توريد وتركيب وحدة تكييف  نوع هومر 18000BTU ، مع فاصل أحادي الطور 25 أمبير لزوم المكاتب  مع كامل التوصيلات الكهربائية  وكل ما يلزم ، طبقاً للمواصفات الفنية وتعليمات المهندس المشرف.</t>
  </si>
  <si>
    <t>m</t>
  </si>
  <si>
    <t>توريد كوابل شبكة حاسوب نوع UTP Cable Cat 6 Shelded   ( باللفة ) بواقع 305 متر للفة .</t>
  </si>
  <si>
    <t>تورد  مسارات بلاستيكية  PVC Cable Pipe  .باللفة 50 متر للفة ( قرجوطة 23 ).</t>
  </si>
  <si>
    <t>7-1</t>
  </si>
  <si>
    <t>7-2</t>
  </si>
  <si>
    <t>ثانياً: اعمال الخرسانة و الحفر :</t>
  </si>
  <si>
    <t>حفر و تكسير لزوم مد كوابل شبكة الكهرباء و الانترنيت و تغطية المسارات ببلاط الموزايكو وفق العينة المنفدة في أرضية الصالة بعد مد المسارات الخاصة بالكوابل .</t>
  </si>
  <si>
    <t>تنفيذ سقف حديدي لزوم تسقيف حجرة السلالم وفق المواصفات الفنية وتنفيذ فرش خرسانة بسمك 7 سم ، مع شبكة حديد سمك 6 مم .</t>
  </si>
  <si>
    <t>2-2</t>
  </si>
  <si>
    <t>3-1</t>
  </si>
  <si>
    <t>5-2</t>
  </si>
  <si>
    <t>8-7</t>
  </si>
  <si>
    <t>8-1</t>
  </si>
  <si>
    <t>8-2</t>
  </si>
  <si>
    <t>8-3</t>
  </si>
  <si>
    <t>8-4</t>
  </si>
  <si>
    <t>8-5</t>
  </si>
  <si>
    <t>8-6</t>
  </si>
  <si>
    <t>توريد وتركيب فواصل ألمونيوم  بلون أبيض حليبي ، مع نركيب زجاج سمك 6 مم ، وكل الخردوات والاكسسوارات اللازمة .</t>
  </si>
  <si>
    <t>4-2</t>
  </si>
  <si>
    <t>فك وإعادة تركيب باب المونيوم مقاس 1.70 متر × 2.70 متر ، وفق المواصفات الفنية .</t>
  </si>
  <si>
    <t>توريد و تركيب باب المونيوم بمقاس 1 متر × 1 متر ، لزوم مدخل صالة الكول سنتر .</t>
  </si>
  <si>
    <t>توريد و تركيب ستائر قماشية مكتبية لزوم تغطية نوافذ الصالة بشكل جيد .</t>
  </si>
  <si>
    <t xml:space="preserve">توريد وتركيب مجمع كهربائي داخلي15*20سم ، لزوم التمديدات الكهربائية وعمل كل ما يلزم وفقا للمواصفات الفنية وتعليمات المهندس المشرف . </t>
  </si>
  <si>
    <t xml:space="preserve">توريد وتركيب مجمع كهربائي  خارجي 25*30 سم لزوم التمديدات الكهربائية الخاصة بمعمل الواي ماكس وعمل كل ما يلزم وفقا للمواصفات الفنية وتعليمات المهندس المشرف . </t>
  </si>
  <si>
    <t xml:space="preserve">توريد وتركيب مسار بقطر 32 مم ( pipe)  لزوم التمديدات الكهربائية وعمل كل ما يلزم وفقا للمواصفات الفنية وتعليمات المهندس المشرف . </t>
  </si>
  <si>
    <t xml:space="preserve">بوابة دخول للموظفين للمركز نوع IDTech ( tech intry gate </t>
  </si>
  <si>
    <t>تورد علب الحائطية على المسار البلاستيكى  رباعي Quad Cat6 Wall Socket نوع Gewiss</t>
  </si>
  <si>
    <t>توريد وتركيب اللوحة الخاصة بنهايات الكوابل ( Hubblle Patch  Panel 48 port 2U Black ) وتثبيتها داخل صندوق المعدات وتوصيل نهايات كوابل الشبكة اليها مع اجراء اختبارات بعد االانتهاء من التركيب نوع  ( Hubblle) .</t>
  </si>
  <si>
    <t>8-8</t>
  </si>
  <si>
    <t>توريد وتركيب كابينة للمعدات حجم 15U في مكان المخصص -  16U 600 X 800 mm Wall Standing Cabinet</t>
  </si>
  <si>
    <t>إزالة مباني من الطوب الاسمنتي المفرغ سمك 25 سم و الخرسانة المسلحة و حوائط من الجبس مبورد .</t>
  </si>
  <si>
    <t>إزالة فواصل و نوافذ من الالمونيوم .</t>
  </si>
  <si>
    <t>توريد وتركيب نافذة من الالمونيوم بلون أبيض حليبي درجه أولى و زجاج 6 مم عاكس ، حسب العينه المعتمدة من المهندس المشرف , والبند يشمل جميع الاكسسوارات اللازمه حسب تعليمات المهندس  .</t>
  </si>
  <si>
    <t>توريد وتركيب بلاطات من الجبسمورد سمك 15 ملم  لزوم السقف المعلق ، حسب العينه المعتمده وتعليمات المهندس لزوم سقف الصالة .</t>
  </si>
  <si>
    <t>توريد و تركيب فواصل من الجبس مبورد بسمك 15 سم مع تنفيذ دعائم خشبية جيدة و تركيب فاصل من ألواح البوليستيرين العازل و بكثافة عالية ، وتنفيذ كل ما يلزم لنهو البند بشكل جيد وفق تعليمات المهندس المشرف .</t>
  </si>
  <si>
    <t>توريد و تركيب رخام كرارة ايطالي بسمك 3 سم ، لزوم جلسات و جنبات النوافذ و الابواب بسمك الحائط .</t>
  </si>
  <si>
    <t>التاريخ:21-08-2017</t>
  </si>
  <si>
    <t>ثالثاً : اعمال المباني و اللياسة :</t>
  </si>
  <si>
    <t>توريد وعمل مباني من الاسمنت المفرغ سمك 20 سم  لزوم  الحوائط أسفل النوافذ .</t>
  </si>
  <si>
    <t>توريد و عمل طبقة لياسة بمونة اسمنتية بسمك 3سم وبثلاثة طبقات ( طرطشة ووجه خشن ووجه ناعم ) ، مع استخدام الشبك المعدني عن الفواصل ، وتنفيذ العمل وفق المواصفات الفنية وحسب تعليمات المهندس المشرف .</t>
  </si>
  <si>
    <t>رابعاً: اعمال الألمونيوم</t>
  </si>
  <si>
    <t>4-3</t>
  </si>
  <si>
    <t>4-4</t>
  </si>
  <si>
    <t>خامساً : اعمال  الجبس بورد</t>
  </si>
  <si>
    <t>5-3</t>
  </si>
  <si>
    <t>سادساً : اعمال تكسية الارضيات :</t>
  </si>
  <si>
    <t>6-2</t>
  </si>
  <si>
    <t>سابعاً : الدهانات :</t>
  </si>
  <si>
    <t>ثامناً : الأعمال الكهربائية :</t>
  </si>
  <si>
    <t>8-9</t>
  </si>
  <si>
    <t>8-10</t>
  </si>
  <si>
    <t>8-11</t>
  </si>
  <si>
    <t>تاسعاً : أعمال شبكة المعلومات :</t>
  </si>
  <si>
    <t>9-1</t>
  </si>
  <si>
    <t>9-2</t>
  </si>
  <si>
    <t>9-3</t>
  </si>
  <si>
    <t>9-4</t>
  </si>
  <si>
    <t>9-5</t>
  </si>
  <si>
    <t>9-6</t>
  </si>
  <si>
    <t>9-7</t>
  </si>
  <si>
    <t>توريد وعمل طلاء من الجرافيت لزوم الحوائط الخارجية و تشطيب نهائيات أعلى الكتل البارزة في الواجهة , حسب تعليمات المهندس .</t>
  </si>
  <si>
    <t xml:space="preserve">إجمالي البند رقم ( 1 ) </t>
  </si>
  <si>
    <t xml:space="preserve">إجمالي البند رقم ( 2 ) </t>
  </si>
  <si>
    <t xml:space="preserve">إجمالي البند رقم ( 3 ) </t>
  </si>
  <si>
    <t xml:space="preserve">إجمالي البند رقم ( 4 ) </t>
  </si>
  <si>
    <t xml:space="preserve">إجمالي البند رقم ( 5 ) </t>
  </si>
  <si>
    <t xml:space="preserve">إجمالي البند رقم ( 6 ) </t>
  </si>
  <si>
    <t xml:space="preserve">إجمالي البند رقم ( 7 ) </t>
  </si>
  <si>
    <t>توريد وتركيب وحدة إنارة فلورسنت 4*18w*60cm (LED) وعمل كل ما يلزم طبقاً للمواصفات الفنية وتعليمات المهندس المشرف.</t>
  </si>
  <si>
    <t>الاجمالي د.ل</t>
  </si>
  <si>
    <t>تورد  مسارات بلاستيكية  PVC cable Trunk     ثلاثة متر للمسار ( 50X100 ) نوع schneide.</t>
  </si>
  <si>
    <t xml:space="preserve">مجموع الاعمال المدنية :  </t>
  </si>
  <si>
    <t>الاجمالي : .</t>
  </si>
  <si>
    <t>مجموع اعمال شبكة المعلومات :</t>
  </si>
  <si>
    <t xml:space="preserve">مجموع الاعمال الكهربائية : </t>
  </si>
  <si>
    <t xml:space="preserve">تجميع وتنسيق : </t>
  </si>
  <si>
    <r>
      <t>الموضوع:</t>
    </r>
    <r>
      <rPr>
        <sz val="14"/>
        <color indexed="8"/>
        <rFont val="Sakkal Majalla"/>
      </rPr>
      <t xml:space="preserve"> مقايسة الكمية التثمينية لتوسعة وتجهيز صالة مركز الاتصال بشركة ليبليا للاتصالات والتقنية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</si>
</sst>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_-;_-* #,##0\-;_-* &quot;-&quot;_-;_-@_-"/>
    <numFmt numFmtId="165" formatCode="_-* #,##0_-;\-* #,##0_-;_-* &quot;-&quot;_-;_-@_-"/>
    <numFmt numFmtId="167" formatCode="0.000"/>
    <numFmt numFmtId="170" formatCode="#,##0.000"/>
  </numFmts>
  <fonts count="12">
    <font>
      <sz val="11"/>
      <color theme="1"/>
      <name val="Arial"/>
      <family val="2"/>
      <charset val="178"/>
    </font>
    <font>
      <sz val="8"/>
      <name val="Arial"/>
      <family val="2"/>
      <charset val="178"/>
    </font>
    <font>
      <sz val="11"/>
      <color theme="1"/>
      <name val="Arial"/>
      <family val="2"/>
      <charset val="178"/>
    </font>
    <font>
      <sz val="11"/>
      <name val="돋움"/>
      <family val="3"/>
      <charset val="129"/>
    </font>
    <font>
      <sz val="10"/>
      <name val="Arial"/>
      <family val="2"/>
    </font>
    <font>
      <b/>
      <sz val="14"/>
      <color indexed="8"/>
      <name val="Sakkal Majalla"/>
    </font>
    <font>
      <b/>
      <sz val="14"/>
      <color theme="1"/>
      <name val="Sakkal Majalla"/>
    </font>
    <font>
      <sz val="14"/>
      <color theme="1"/>
      <name val="Sakkal Majalla"/>
    </font>
    <font>
      <sz val="14"/>
      <color indexed="8"/>
      <name val="Sakkal Majalla"/>
    </font>
    <font>
      <sz val="14"/>
      <name val="Sakkal Majalla"/>
    </font>
    <font>
      <sz val="14"/>
      <color indexed="12"/>
      <name val="Sakkal Majalla"/>
    </font>
    <font>
      <b/>
      <sz val="26"/>
      <color indexed="8"/>
      <name val="Sakkal Majalla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165" fontId="3" fillId="0" borderId="0" applyFont="0" applyFill="0" applyBorder="0" applyAlignment="0" applyProtection="0">
      <alignment vertical="center"/>
    </xf>
    <xf numFmtId="0" fontId="4" fillId="0" borderId="0"/>
  </cellStyleXfs>
  <cellXfs count="40">
    <xf numFmtId="0" fontId="0" fillId="0" borderId="0" xfId="0"/>
    <xf numFmtId="0" fontId="6" fillId="0" borderId="0" xfId="0" applyFont="1"/>
    <xf numFmtId="0" fontId="7" fillId="0" borderId="0" xfId="0" applyFont="1"/>
    <xf numFmtId="0" fontId="5" fillId="2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9" fillId="0" borderId="1" xfId="2" applyNumberFormat="1" applyFont="1" applyFill="1" applyBorder="1" applyAlignment="1">
      <alignment horizontal="center" vertical="center" wrapText="1"/>
    </xf>
    <xf numFmtId="0" fontId="7" fillId="0" borderId="0" xfId="0" applyNumberFormat="1" applyFont="1"/>
    <xf numFmtId="0" fontId="7" fillId="0" borderId="0" xfId="0" applyFont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16" fontId="5" fillId="2" borderId="1" xfId="0" quotePrefix="1" applyNumberFormat="1" applyFont="1" applyFill="1" applyBorder="1" applyAlignment="1">
      <alignment horizontal="center" vertical="center" wrapText="1"/>
    </xf>
    <xf numFmtId="0" fontId="5" fillId="2" borderId="1" xfId="0" quotePrefix="1" applyFont="1" applyFill="1" applyBorder="1" applyAlignment="1">
      <alignment horizontal="center" vertical="center" wrapText="1"/>
    </xf>
    <xf numFmtId="0" fontId="6" fillId="3" borderId="1" xfId="0" quotePrefix="1" applyFont="1" applyFill="1" applyBorder="1" applyAlignment="1">
      <alignment horizontal="center" vertical="center" wrapText="1"/>
    </xf>
    <xf numFmtId="16" fontId="6" fillId="3" borderId="1" xfId="0" quotePrefix="1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9" fillId="0" borderId="1" xfId="2" applyNumberFormat="1" applyFont="1" applyFill="1" applyBorder="1" applyAlignment="1">
      <alignment horizontal="center" vertical="center" wrapText="1"/>
    </xf>
    <xf numFmtId="167" fontId="9" fillId="0" borderId="1" xfId="2" applyNumberFormat="1" applyFont="1" applyFill="1" applyBorder="1" applyAlignment="1">
      <alignment horizontal="center" vertical="center" wrapText="1"/>
    </xf>
    <xf numFmtId="0" fontId="9" fillId="0" borderId="1" xfId="3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4" fontId="5" fillId="3" borderId="1" xfId="0" applyNumberFormat="1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" fontId="5" fillId="5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/>
    </xf>
    <xf numFmtId="170" fontId="5" fillId="3" borderId="1" xfId="0" applyNumberFormat="1" applyFont="1" applyFill="1" applyBorder="1" applyAlignment="1">
      <alignment horizontal="center" vertical="center" wrapText="1"/>
    </xf>
    <xf numFmtId="170" fontId="8" fillId="0" borderId="1" xfId="0" applyNumberFormat="1" applyFont="1" applyBorder="1" applyAlignment="1">
      <alignment horizontal="center" vertical="center" wrapText="1"/>
    </xf>
    <xf numFmtId="170" fontId="9" fillId="0" borderId="1" xfId="1" applyNumberFormat="1" applyFont="1" applyFill="1" applyBorder="1" applyAlignment="1">
      <alignment horizontal="center" vertical="center" wrapText="1"/>
    </xf>
    <xf numFmtId="170" fontId="5" fillId="3" borderId="1" xfId="0" applyNumberFormat="1" applyFont="1" applyFill="1" applyBorder="1" applyAlignment="1">
      <alignment horizontal="center" vertical="center" wrapText="1"/>
    </xf>
    <xf numFmtId="170" fontId="5" fillId="5" borderId="1" xfId="0" applyNumberFormat="1" applyFont="1" applyFill="1" applyBorder="1" applyAlignment="1">
      <alignment horizontal="center" vertical="center" wrapText="1"/>
    </xf>
  </cellXfs>
  <cellStyles count="4">
    <cellStyle name="Comma [0]" xfId="1" builtinId="6"/>
    <cellStyle name="Comma [0]_Civil" xfId="2"/>
    <cellStyle name="Normal" xfId="0" builtinId="0"/>
    <cellStyle name="표준_Invoice BOQ (Arabic Version_2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180975</xdr:rowOff>
    </xdr:from>
    <xdr:to>
      <xdr:col>3</xdr:col>
      <xdr:colOff>247651</xdr:colOff>
      <xdr:row>3</xdr:row>
      <xdr:rowOff>16495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7499749" y="180975"/>
          <a:ext cx="2962276" cy="6641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J92"/>
  <sheetViews>
    <sheetView rightToLeft="1" tabSelected="1" topLeftCell="B28" zoomScaleNormal="100" zoomScaleSheetLayoutView="85" workbookViewId="0">
      <selection activeCell="D3" sqref="D3"/>
    </sheetView>
  </sheetViews>
  <sheetFormatPr defaultRowHeight="21.75"/>
  <cols>
    <col min="1" max="1" width="7.75" style="2" hidden="1" customWidth="1"/>
    <col min="2" max="2" width="7.375" style="12" customWidth="1"/>
    <col min="3" max="3" width="29.625" style="2" customWidth="1"/>
    <col min="4" max="4" width="42" style="2" customWidth="1"/>
    <col min="5" max="5" width="9" style="2"/>
    <col min="6" max="6" width="5.5" style="11" customWidth="1"/>
    <col min="7" max="7" width="13.125" style="2" customWidth="1"/>
    <col min="8" max="8" width="18.375" style="2" customWidth="1"/>
    <col min="9" max="9" width="9" style="2" customWidth="1"/>
    <col min="10" max="10" width="9.375" style="2" bestFit="1" customWidth="1"/>
    <col min="11" max="11" width="9" style="2"/>
    <col min="12" max="12" width="9" style="2" customWidth="1"/>
    <col min="13" max="13" width="11.25" style="2" customWidth="1"/>
    <col min="14" max="14" width="11.375" style="2" bestFit="1" customWidth="1"/>
    <col min="15" max="16384" width="9" style="2"/>
  </cols>
  <sheetData>
    <row r="5" spans="2:8" ht="39">
      <c r="B5" s="31" t="s">
        <v>6</v>
      </c>
      <c r="C5" s="31"/>
      <c r="D5" s="31"/>
      <c r="E5" s="31"/>
      <c r="F5" s="31"/>
      <c r="G5" s="31"/>
      <c r="H5" s="31"/>
    </row>
    <row r="6" spans="2:8" ht="68.25" customHeight="1">
      <c r="B6" s="34" t="s">
        <v>110</v>
      </c>
      <c r="C6" s="34"/>
      <c r="D6" s="34"/>
      <c r="E6" s="34" t="s">
        <v>109</v>
      </c>
      <c r="F6" s="34"/>
      <c r="G6" s="34"/>
      <c r="H6" s="13" t="s">
        <v>70</v>
      </c>
    </row>
    <row r="7" spans="2:8">
      <c r="B7" s="3" t="s">
        <v>1</v>
      </c>
      <c r="C7" s="32" t="s">
        <v>2</v>
      </c>
      <c r="D7" s="32"/>
      <c r="E7" s="3" t="s">
        <v>3</v>
      </c>
      <c r="F7" s="4" t="s">
        <v>4</v>
      </c>
      <c r="G7" s="3" t="s">
        <v>5</v>
      </c>
      <c r="H7" s="3" t="s">
        <v>103</v>
      </c>
    </row>
    <row r="8" spans="2:8" ht="21.75" customHeight="1">
      <c r="B8" s="24" t="s">
        <v>7</v>
      </c>
      <c r="C8" s="24"/>
      <c r="D8" s="22"/>
      <c r="E8" s="22"/>
      <c r="F8" s="22"/>
      <c r="G8" s="22"/>
      <c r="H8" s="18"/>
    </row>
    <row r="9" spans="2:8" ht="25.5" customHeight="1">
      <c r="B9" s="14" t="s">
        <v>20</v>
      </c>
      <c r="C9" s="29" t="s">
        <v>9</v>
      </c>
      <c r="D9" s="29"/>
      <c r="E9" s="5" t="s">
        <v>14</v>
      </c>
      <c r="F9" s="6">
        <v>1</v>
      </c>
      <c r="G9" s="36">
        <v>0</v>
      </c>
      <c r="H9" s="36">
        <f>G9*F9</f>
        <v>0</v>
      </c>
    </row>
    <row r="10" spans="2:8" ht="33.75" customHeight="1">
      <c r="B10" s="14" t="s">
        <v>21</v>
      </c>
      <c r="C10" s="29" t="s">
        <v>64</v>
      </c>
      <c r="D10" s="29"/>
      <c r="E10" s="5" t="s">
        <v>14</v>
      </c>
      <c r="F10" s="6">
        <v>1</v>
      </c>
      <c r="G10" s="36">
        <v>0</v>
      </c>
      <c r="H10" s="36">
        <f t="shared" ref="H10:H13" si="0">G10*F10</f>
        <v>0</v>
      </c>
    </row>
    <row r="11" spans="2:8" ht="26.25" customHeight="1">
      <c r="B11" s="14" t="s">
        <v>15</v>
      </c>
      <c r="C11" s="29" t="s">
        <v>65</v>
      </c>
      <c r="D11" s="29"/>
      <c r="E11" s="5" t="s">
        <v>14</v>
      </c>
      <c r="F11" s="6">
        <v>1</v>
      </c>
      <c r="G11" s="36">
        <v>0</v>
      </c>
      <c r="H11" s="36">
        <f t="shared" si="0"/>
        <v>0</v>
      </c>
    </row>
    <row r="12" spans="2:8" ht="30.75" customHeight="1">
      <c r="B12" s="14" t="s">
        <v>16</v>
      </c>
      <c r="C12" s="29" t="s">
        <v>18</v>
      </c>
      <c r="D12" s="29"/>
      <c r="E12" s="5" t="s">
        <v>14</v>
      </c>
      <c r="F12" s="6">
        <v>1</v>
      </c>
      <c r="G12" s="36">
        <v>0</v>
      </c>
      <c r="H12" s="36">
        <f t="shared" si="0"/>
        <v>0</v>
      </c>
    </row>
    <row r="13" spans="2:8" ht="25.5" customHeight="1">
      <c r="B13" s="14" t="s">
        <v>17</v>
      </c>
      <c r="C13" s="29" t="s">
        <v>19</v>
      </c>
      <c r="D13" s="29"/>
      <c r="E13" s="5" t="s">
        <v>14</v>
      </c>
      <c r="F13" s="6">
        <v>1</v>
      </c>
      <c r="G13" s="36">
        <v>0</v>
      </c>
      <c r="H13" s="36">
        <f t="shared" si="0"/>
        <v>0</v>
      </c>
    </row>
    <row r="14" spans="2:8" ht="21.75" customHeight="1">
      <c r="B14" s="24" t="s">
        <v>95</v>
      </c>
      <c r="C14" s="24"/>
      <c r="D14" s="22"/>
      <c r="E14" s="22"/>
      <c r="F14" s="22"/>
      <c r="G14" s="22"/>
      <c r="H14" s="38">
        <f>SUM(H9:H13)</f>
        <v>0</v>
      </c>
    </row>
    <row r="15" spans="2:8" ht="29.25" customHeight="1">
      <c r="B15" s="24" t="s">
        <v>38</v>
      </c>
      <c r="C15" s="24"/>
      <c r="D15" s="24"/>
      <c r="E15" s="24"/>
      <c r="F15" s="30"/>
      <c r="G15" s="30"/>
      <c r="H15" s="30"/>
    </row>
    <row r="16" spans="2:8" ht="51" customHeight="1">
      <c r="B16" s="14" t="s">
        <v>10</v>
      </c>
      <c r="C16" s="29" t="s">
        <v>39</v>
      </c>
      <c r="D16" s="29"/>
      <c r="E16" s="5" t="s">
        <v>14</v>
      </c>
      <c r="F16" s="6">
        <v>1</v>
      </c>
      <c r="G16" s="36">
        <v>0</v>
      </c>
      <c r="H16" s="36">
        <f>G16*F16</f>
        <v>0</v>
      </c>
    </row>
    <row r="17" spans="2:8" ht="45" customHeight="1">
      <c r="B17" s="14" t="s">
        <v>41</v>
      </c>
      <c r="C17" s="29" t="s">
        <v>40</v>
      </c>
      <c r="D17" s="29"/>
      <c r="E17" s="5" t="s">
        <v>14</v>
      </c>
      <c r="F17" s="6">
        <v>1</v>
      </c>
      <c r="G17" s="36">
        <v>0</v>
      </c>
      <c r="H17" s="36">
        <f>G17*F17</f>
        <v>0</v>
      </c>
    </row>
    <row r="18" spans="2:8" ht="21.75" customHeight="1">
      <c r="B18" s="24" t="s">
        <v>96</v>
      </c>
      <c r="C18" s="24"/>
      <c r="D18" s="22"/>
      <c r="E18" s="22"/>
      <c r="F18" s="22"/>
      <c r="G18" s="22"/>
      <c r="H18" s="38">
        <f>SUM(H16:H17)</f>
        <v>0</v>
      </c>
    </row>
    <row r="19" spans="2:8" ht="31.5" customHeight="1">
      <c r="B19" s="24" t="s">
        <v>71</v>
      </c>
      <c r="C19" s="24"/>
      <c r="D19" s="24"/>
      <c r="E19" s="24"/>
      <c r="F19" s="30"/>
      <c r="G19" s="30"/>
      <c r="H19" s="30"/>
    </row>
    <row r="20" spans="2:8" ht="55.5" customHeight="1">
      <c r="B20" s="14" t="s">
        <v>42</v>
      </c>
      <c r="C20" s="23" t="s">
        <v>72</v>
      </c>
      <c r="D20" s="23"/>
      <c r="E20" s="5" t="s">
        <v>14</v>
      </c>
      <c r="F20" s="6">
        <v>1</v>
      </c>
      <c r="G20" s="36">
        <v>0</v>
      </c>
      <c r="H20" s="36">
        <f>G20*F20</f>
        <v>0</v>
      </c>
    </row>
    <row r="21" spans="2:8" ht="68.25" customHeight="1">
      <c r="B21" s="14" t="s">
        <v>11</v>
      </c>
      <c r="C21" s="23" t="s">
        <v>73</v>
      </c>
      <c r="D21" s="23"/>
      <c r="E21" s="5" t="s">
        <v>14</v>
      </c>
      <c r="F21" s="6">
        <v>1</v>
      </c>
      <c r="G21" s="36">
        <v>0</v>
      </c>
      <c r="H21" s="36">
        <f>G21*F21</f>
        <v>0</v>
      </c>
    </row>
    <row r="22" spans="2:8" ht="21.75" customHeight="1">
      <c r="B22" s="24" t="s">
        <v>97</v>
      </c>
      <c r="C22" s="24"/>
      <c r="D22" s="22"/>
      <c r="E22" s="22"/>
      <c r="F22" s="22"/>
      <c r="G22" s="22"/>
      <c r="H22" s="38">
        <f>SUM(H20:H21)</f>
        <v>0</v>
      </c>
    </row>
    <row r="23" spans="2:8" ht="31.5" customHeight="1">
      <c r="B23" s="24" t="s">
        <v>74</v>
      </c>
      <c r="C23" s="24"/>
      <c r="D23" s="24"/>
      <c r="E23" s="24"/>
      <c r="F23" s="30"/>
      <c r="G23" s="30"/>
      <c r="H23" s="30"/>
    </row>
    <row r="24" spans="2:8" ht="61.5" customHeight="1">
      <c r="B24" s="15" t="s">
        <v>12</v>
      </c>
      <c r="C24" s="23" t="s">
        <v>66</v>
      </c>
      <c r="D24" s="23"/>
      <c r="E24" s="5" t="s">
        <v>0</v>
      </c>
      <c r="F24" s="6">
        <v>72</v>
      </c>
      <c r="G24" s="7">
        <v>0</v>
      </c>
      <c r="H24" s="36">
        <f>G24*F24</f>
        <v>0</v>
      </c>
    </row>
    <row r="25" spans="2:8" ht="39" customHeight="1">
      <c r="B25" s="15" t="s">
        <v>52</v>
      </c>
      <c r="C25" s="23" t="s">
        <v>51</v>
      </c>
      <c r="D25" s="23"/>
      <c r="E25" s="5" t="s">
        <v>0</v>
      </c>
      <c r="F25" s="6">
        <v>35</v>
      </c>
      <c r="G25" s="7">
        <v>0</v>
      </c>
      <c r="H25" s="36">
        <f t="shared" ref="H25:H27" si="1">G25*F25</f>
        <v>0</v>
      </c>
    </row>
    <row r="26" spans="2:8" ht="33.75" customHeight="1">
      <c r="B26" s="15" t="s">
        <v>75</v>
      </c>
      <c r="C26" s="23" t="s">
        <v>53</v>
      </c>
      <c r="D26" s="23"/>
      <c r="E26" s="5" t="s">
        <v>14</v>
      </c>
      <c r="F26" s="6">
        <v>1</v>
      </c>
      <c r="G26" s="7">
        <v>0</v>
      </c>
      <c r="H26" s="36">
        <f t="shared" si="1"/>
        <v>0</v>
      </c>
    </row>
    <row r="27" spans="2:8" ht="33.75" customHeight="1">
      <c r="B27" s="15" t="s">
        <v>76</v>
      </c>
      <c r="C27" s="23" t="s">
        <v>54</v>
      </c>
      <c r="D27" s="23"/>
      <c r="E27" s="5" t="s">
        <v>0</v>
      </c>
      <c r="F27" s="6">
        <v>1</v>
      </c>
      <c r="G27" s="7">
        <v>0</v>
      </c>
      <c r="H27" s="36">
        <f t="shared" si="1"/>
        <v>0</v>
      </c>
    </row>
    <row r="28" spans="2:8" ht="21.75" customHeight="1">
      <c r="B28" s="24" t="s">
        <v>98</v>
      </c>
      <c r="C28" s="24"/>
      <c r="D28" s="22"/>
      <c r="E28" s="22"/>
      <c r="F28" s="22"/>
      <c r="G28" s="22"/>
      <c r="H28" s="18">
        <f>SUM(H24:H27)</f>
        <v>0</v>
      </c>
    </row>
    <row r="29" spans="2:8" ht="23.25" customHeight="1">
      <c r="B29" s="33" t="s">
        <v>77</v>
      </c>
      <c r="C29" s="33"/>
      <c r="D29" s="33"/>
      <c r="E29" s="25"/>
      <c r="F29" s="25"/>
      <c r="G29" s="25"/>
      <c r="H29" s="25"/>
    </row>
    <row r="30" spans="2:8" ht="44.25" customHeight="1">
      <c r="B30" s="15" t="s">
        <v>13</v>
      </c>
      <c r="C30" s="23" t="s">
        <v>67</v>
      </c>
      <c r="D30" s="23"/>
      <c r="E30" s="5" t="s">
        <v>0</v>
      </c>
      <c r="F30" s="6">
        <v>320</v>
      </c>
      <c r="G30" s="36">
        <v>0</v>
      </c>
      <c r="H30" s="36">
        <f>G30*F30</f>
        <v>0</v>
      </c>
    </row>
    <row r="31" spans="2:8" ht="66" customHeight="1">
      <c r="B31" s="15" t="s">
        <v>43</v>
      </c>
      <c r="C31" s="23" t="s">
        <v>68</v>
      </c>
      <c r="D31" s="23"/>
      <c r="E31" s="5" t="s">
        <v>0</v>
      </c>
      <c r="F31" s="6">
        <v>25</v>
      </c>
      <c r="G31" s="36">
        <v>0</v>
      </c>
      <c r="H31" s="36">
        <f t="shared" ref="H31:H32" si="2">G31*F31</f>
        <v>0</v>
      </c>
    </row>
    <row r="32" spans="2:8" ht="35.25" customHeight="1">
      <c r="B32" s="15" t="s">
        <v>78</v>
      </c>
      <c r="C32" s="23" t="s">
        <v>55</v>
      </c>
      <c r="D32" s="23"/>
      <c r="E32" s="5" t="s">
        <v>0</v>
      </c>
      <c r="F32" s="6">
        <v>80</v>
      </c>
      <c r="G32" s="36">
        <v>0</v>
      </c>
      <c r="H32" s="36">
        <f t="shared" si="2"/>
        <v>0</v>
      </c>
    </row>
    <row r="33" spans="2:10" ht="21.75" customHeight="1">
      <c r="B33" s="24" t="s">
        <v>99</v>
      </c>
      <c r="C33" s="24"/>
      <c r="D33" s="22"/>
      <c r="E33" s="22"/>
      <c r="F33" s="22"/>
      <c r="G33" s="22"/>
      <c r="H33" s="38">
        <f>SUM(H30:H32)</f>
        <v>0</v>
      </c>
    </row>
    <row r="34" spans="2:10" ht="28.5" customHeight="1">
      <c r="B34" s="24" t="s">
        <v>79</v>
      </c>
      <c r="C34" s="24"/>
      <c r="D34" s="24"/>
      <c r="E34" s="25"/>
      <c r="F34" s="25"/>
      <c r="G34" s="25"/>
      <c r="H34" s="25"/>
    </row>
    <row r="35" spans="2:10" ht="37.5" customHeight="1">
      <c r="B35" s="15" t="s">
        <v>26</v>
      </c>
      <c r="C35" s="23" t="s">
        <v>69</v>
      </c>
      <c r="D35" s="23"/>
      <c r="E35" s="5" t="s">
        <v>23</v>
      </c>
      <c r="F35" s="6">
        <v>120</v>
      </c>
      <c r="G35" s="36">
        <v>0</v>
      </c>
      <c r="H35" s="36">
        <f>G35*F35</f>
        <v>0</v>
      </c>
    </row>
    <row r="36" spans="2:10" ht="54.75" customHeight="1">
      <c r="B36" s="15" t="s">
        <v>80</v>
      </c>
      <c r="C36" s="23" t="s">
        <v>22</v>
      </c>
      <c r="D36" s="23"/>
      <c r="E36" s="5" t="s">
        <v>0</v>
      </c>
      <c r="F36" s="6">
        <v>380</v>
      </c>
      <c r="G36" s="36">
        <v>0</v>
      </c>
      <c r="H36" s="36">
        <f>G36*F36</f>
        <v>0</v>
      </c>
    </row>
    <row r="37" spans="2:10" ht="21.75" customHeight="1">
      <c r="B37" s="24" t="s">
        <v>100</v>
      </c>
      <c r="C37" s="24"/>
      <c r="D37" s="22"/>
      <c r="E37" s="22"/>
      <c r="F37" s="22"/>
      <c r="G37" s="22"/>
      <c r="H37" s="18">
        <f>SUM(H35:H36)</f>
        <v>0</v>
      </c>
    </row>
    <row r="38" spans="2:10" ht="24.75" customHeight="1">
      <c r="B38" s="24" t="s">
        <v>81</v>
      </c>
      <c r="C38" s="24"/>
      <c r="D38" s="24"/>
      <c r="E38" s="25"/>
      <c r="F38" s="25"/>
      <c r="G38" s="25"/>
      <c r="H38" s="25"/>
    </row>
    <row r="39" spans="2:10" ht="47.25" customHeight="1">
      <c r="B39" s="15" t="s">
        <v>36</v>
      </c>
      <c r="C39" s="23" t="s">
        <v>8</v>
      </c>
      <c r="D39" s="23"/>
      <c r="E39" s="5" t="s">
        <v>0</v>
      </c>
      <c r="F39" s="6">
        <v>530</v>
      </c>
      <c r="G39" s="36">
        <v>0</v>
      </c>
      <c r="H39" s="36">
        <f>G39*F39</f>
        <v>0</v>
      </c>
    </row>
    <row r="40" spans="2:10" ht="44.25" customHeight="1">
      <c r="B40" s="15" t="s">
        <v>37</v>
      </c>
      <c r="C40" s="23" t="s">
        <v>94</v>
      </c>
      <c r="D40" s="23"/>
      <c r="E40" s="5" t="s">
        <v>14</v>
      </c>
      <c r="F40" s="6">
        <v>1</v>
      </c>
      <c r="G40" s="36">
        <v>0</v>
      </c>
      <c r="H40" s="36">
        <f>G40*F40</f>
        <v>0</v>
      </c>
    </row>
    <row r="41" spans="2:10" ht="21.75" customHeight="1">
      <c r="B41" s="24" t="s">
        <v>101</v>
      </c>
      <c r="C41" s="24"/>
      <c r="D41" s="22"/>
      <c r="E41" s="22"/>
      <c r="F41" s="22"/>
      <c r="G41" s="22"/>
      <c r="H41" s="38">
        <f>SUM(H39:H40)</f>
        <v>0</v>
      </c>
    </row>
    <row r="42" spans="2:10" ht="36" customHeight="1">
      <c r="B42" s="24" t="s">
        <v>105</v>
      </c>
      <c r="C42" s="24"/>
      <c r="D42" s="24"/>
      <c r="E42" s="35">
        <f>H41+H37+H33+H28+H22+H14</f>
        <v>0</v>
      </c>
      <c r="F42" s="35"/>
      <c r="G42" s="35"/>
      <c r="H42" s="35"/>
      <c r="J42" s="1"/>
    </row>
    <row r="43" spans="2:10" ht="28.5" customHeight="1">
      <c r="B43" s="24" t="s">
        <v>82</v>
      </c>
      <c r="C43" s="24"/>
      <c r="D43" s="24"/>
      <c r="E43" s="25"/>
      <c r="F43" s="25"/>
      <c r="G43" s="25"/>
      <c r="H43" s="25"/>
    </row>
    <row r="44" spans="2:10" ht="50.25" customHeight="1">
      <c r="B44" s="15" t="s">
        <v>45</v>
      </c>
      <c r="C44" s="26" t="s">
        <v>25</v>
      </c>
      <c r="D44" s="26"/>
      <c r="E44" s="9" t="s">
        <v>24</v>
      </c>
      <c r="F44" s="8">
        <v>40</v>
      </c>
      <c r="G44" s="20">
        <v>0</v>
      </c>
      <c r="H44" s="36">
        <f>G44*F44</f>
        <v>0</v>
      </c>
    </row>
    <row r="45" spans="2:10" ht="42.75" customHeight="1">
      <c r="B45" s="16" t="s">
        <v>46</v>
      </c>
      <c r="C45" s="26" t="s">
        <v>102</v>
      </c>
      <c r="D45" s="26"/>
      <c r="E45" s="9" t="s">
        <v>24</v>
      </c>
      <c r="F45" s="8">
        <v>60</v>
      </c>
      <c r="G45" s="20">
        <v>0</v>
      </c>
      <c r="H45" s="36">
        <f t="shared" ref="H45:H54" si="3">G45*F45</f>
        <v>0</v>
      </c>
    </row>
    <row r="46" spans="2:10" ht="50.25" customHeight="1">
      <c r="B46" s="16" t="s">
        <v>47</v>
      </c>
      <c r="C46" s="26" t="s">
        <v>27</v>
      </c>
      <c r="D46" s="26"/>
      <c r="E46" s="21" t="s">
        <v>33</v>
      </c>
      <c r="F46" s="8">
        <v>500</v>
      </c>
      <c r="G46" s="20">
        <v>0</v>
      </c>
      <c r="H46" s="36">
        <f t="shared" si="3"/>
        <v>0</v>
      </c>
    </row>
    <row r="47" spans="2:10" ht="48" customHeight="1">
      <c r="B47" s="16" t="s">
        <v>48</v>
      </c>
      <c r="C47" s="26" t="s">
        <v>28</v>
      </c>
      <c r="D47" s="26"/>
      <c r="E47" s="21" t="s">
        <v>33</v>
      </c>
      <c r="F47" s="8">
        <v>200</v>
      </c>
      <c r="G47" s="20">
        <v>0</v>
      </c>
      <c r="H47" s="36">
        <f t="shared" si="3"/>
        <v>0</v>
      </c>
    </row>
    <row r="48" spans="2:10" ht="65.25" customHeight="1">
      <c r="B48" s="16" t="s">
        <v>49</v>
      </c>
      <c r="C48" s="26" t="s">
        <v>29</v>
      </c>
      <c r="D48" s="27"/>
      <c r="E48" s="9" t="s">
        <v>24</v>
      </c>
      <c r="F48" s="19">
        <v>30</v>
      </c>
      <c r="G48" s="20">
        <v>0</v>
      </c>
      <c r="H48" s="36">
        <f t="shared" si="3"/>
        <v>0</v>
      </c>
    </row>
    <row r="49" spans="2:10" ht="64.5" customHeight="1">
      <c r="B49" s="16" t="s">
        <v>50</v>
      </c>
      <c r="C49" s="26" t="s">
        <v>30</v>
      </c>
      <c r="D49" s="27"/>
      <c r="E49" s="9" t="s">
        <v>24</v>
      </c>
      <c r="F49" s="19">
        <v>40</v>
      </c>
      <c r="G49" s="20">
        <v>0</v>
      </c>
      <c r="H49" s="36">
        <f t="shared" si="3"/>
        <v>0</v>
      </c>
    </row>
    <row r="50" spans="2:10" ht="64.5" customHeight="1">
      <c r="B50" s="17" t="s">
        <v>44</v>
      </c>
      <c r="C50" s="26" t="s">
        <v>31</v>
      </c>
      <c r="D50" s="27"/>
      <c r="E50" s="21" t="s">
        <v>33</v>
      </c>
      <c r="F50" s="19">
        <v>200</v>
      </c>
      <c r="G50" s="20">
        <v>0</v>
      </c>
      <c r="H50" s="36">
        <f t="shared" si="3"/>
        <v>0</v>
      </c>
    </row>
    <row r="51" spans="2:10" ht="58.5" customHeight="1">
      <c r="B51" s="17" t="s">
        <v>62</v>
      </c>
      <c r="C51" s="26" t="s">
        <v>58</v>
      </c>
      <c r="D51" s="27"/>
      <c r="E51" s="21" t="s">
        <v>33</v>
      </c>
      <c r="F51" s="19">
        <v>30</v>
      </c>
      <c r="G51" s="20">
        <v>0</v>
      </c>
      <c r="H51" s="36">
        <f t="shared" si="3"/>
        <v>0</v>
      </c>
    </row>
    <row r="52" spans="2:10" ht="60" customHeight="1">
      <c r="B52" s="16" t="s">
        <v>83</v>
      </c>
      <c r="C52" s="26" t="s">
        <v>32</v>
      </c>
      <c r="D52" s="27"/>
      <c r="E52" s="9" t="s">
        <v>24</v>
      </c>
      <c r="F52" s="10">
        <v>6</v>
      </c>
      <c r="G52" s="20">
        <v>0</v>
      </c>
      <c r="H52" s="36">
        <f t="shared" si="3"/>
        <v>0</v>
      </c>
    </row>
    <row r="53" spans="2:10" ht="47.25" customHeight="1">
      <c r="B53" s="16" t="s">
        <v>84</v>
      </c>
      <c r="C53" s="26" t="s">
        <v>57</v>
      </c>
      <c r="D53" s="27"/>
      <c r="E53" s="9" t="s">
        <v>24</v>
      </c>
      <c r="F53" s="8">
        <v>2</v>
      </c>
      <c r="G53" s="20">
        <v>0</v>
      </c>
      <c r="H53" s="36">
        <f t="shared" si="3"/>
        <v>0</v>
      </c>
    </row>
    <row r="54" spans="2:10" ht="57" customHeight="1">
      <c r="B54" s="16" t="s">
        <v>85</v>
      </c>
      <c r="C54" s="26" t="s">
        <v>56</v>
      </c>
      <c r="D54" s="27"/>
      <c r="E54" s="9" t="s">
        <v>24</v>
      </c>
      <c r="F54" s="10">
        <v>5</v>
      </c>
      <c r="G54" s="20">
        <v>0</v>
      </c>
      <c r="H54" s="36">
        <f t="shared" si="3"/>
        <v>0</v>
      </c>
      <c r="I54" s="1"/>
    </row>
    <row r="55" spans="2:10" ht="28.5" customHeight="1">
      <c r="B55" s="24" t="s">
        <v>108</v>
      </c>
      <c r="C55" s="24"/>
      <c r="D55" s="24"/>
      <c r="E55" s="35">
        <f>SUM(H44:H54)</f>
        <v>0</v>
      </c>
      <c r="F55" s="35"/>
      <c r="G55" s="35"/>
      <c r="H55" s="35"/>
      <c r="J55" s="1"/>
    </row>
    <row r="56" spans="2:10" ht="21.75" customHeight="1">
      <c r="B56" s="24" t="s">
        <v>86</v>
      </c>
      <c r="C56" s="24"/>
      <c r="D56" s="24"/>
      <c r="E56" s="25"/>
      <c r="F56" s="25"/>
      <c r="G56" s="25"/>
      <c r="H56" s="25"/>
    </row>
    <row r="57" spans="2:10" ht="40.5" customHeight="1">
      <c r="B57" s="16" t="s">
        <v>87</v>
      </c>
      <c r="C57" s="26" t="s">
        <v>34</v>
      </c>
      <c r="D57" s="26"/>
      <c r="E57" s="9" t="s">
        <v>24</v>
      </c>
      <c r="F57" s="10">
        <v>10</v>
      </c>
      <c r="G57" s="36">
        <v>0</v>
      </c>
      <c r="H57" s="37">
        <f>G57*F57</f>
        <v>0</v>
      </c>
    </row>
    <row r="58" spans="2:10" ht="63" customHeight="1">
      <c r="B58" s="16" t="s">
        <v>88</v>
      </c>
      <c r="C58" s="26" t="s">
        <v>61</v>
      </c>
      <c r="D58" s="26"/>
      <c r="E58" s="9" t="s">
        <v>24</v>
      </c>
      <c r="F58" s="10">
        <v>3</v>
      </c>
      <c r="G58" s="36">
        <v>0</v>
      </c>
      <c r="H58" s="37">
        <f t="shared" ref="H58:H63" si="4">G58*F58</f>
        <v>0</v>
      </c>
    </row>
    <row r="59" spans="2:10" ht="45" customHeight="1">
      <c r="B59" s="16" t="s">
        <v>89</v>
      </c>
      <c r="C59" s="26" t="s">
        <v>35</v>
      </c>
      <c r="D59" s="26"/>
      <c r="E59" s="9" t="s">
        <v>24</v>
      </c>
      <c r="F59" s="10">
        <v>10</v>
      </c>
      <c r="G59" s="36">
        <v>0</v>
      </c>
      <c r="H59" s="37">
        <f t="shared" si="4"/>
        <v>0</v>
      </c>
    </row>
    <row r="60" spans="2:10" ht="39" customHeight="1">
      <c r="B60" s="16" t="s">
        <v>90</v>
      </c>
      <c r="C60" s="26" t="s">
        <v>104</v>
      </c>
      <c r="D60" s="26"/>
      <c r="E60" s="9" t="s">
        <v>24</v>
      </c>
      <c r="F60" s="10">
        <v>8</v>
      </c>
      <c r="G60" s="36">
        <v>0</v>
      </c>
      <c r="H60" s="37">
        <f t="shared" si="4"/>
        <v>0</v>
      </c>
      <c r="J60" s="1"/>
    </row>
    <row r="61" spans="2:10" ht="45.75" customHeight="1">
      <c r="B61" s="16" t="s">
        <v>91</v>
      </c>
      <c r="C61" s="26" t="s">
        <v>60</v>
      </c>
      <c r="D61" s="26"/>
      <c r="E61" s="9" t="s">
        <v>24</v>
      </c>
      <c r="F61" s="10">
        <v>40</v>
      </c>
      <c r="G61" s="36">
        <v>0</v>
      </c>
      <c r="H61" s="37">
        <f t="shared" si="4"/>
        <v>0</v>
      </c>
    </row>
    <row r="62" spans="2:10" ht="45.75" customHeight="1">
      <c r="B62" s="16" t="s">
        <v>92</v>
      </c>
      <c r="C62" s="26" t="s">
        <v>63</v>
      </c>
      <c r="D62" s="26"/>
      <c r="E62" s="9" t="s">
        <v>24</v>
      </c>
      <c r="F62" s="10">
        <v>1</v>
      </c>
      <c r="G62" s="36">
        <v>0</v>
      </c>
      <c r="H62" s="37">
        <f t="shared" si="4"/>
        <v>0</v>
      </c>
      <c r="J62" s="1"/>
    </row>
    <row r="63" spans="2:10" ht="48.75" customHeight="1">
      <c r="B63" s="17" t="s">
        <v>93</v>
      </c>
      <c r="C63" s="26" t="s">
        <v>59</v>
      </c>
      <c r="D63" s="26"/>
      <c r="E63" s="9" t="s">
        <v>24</v>
      </c>
      <c r="F63" s="10">
        <v>1</v>
      </c>
      <c r="G63" s="36">
        <v>0</v>
      </c>
      <c r="H63" s="37">
        <f t="shared" si="4"/>
        <v>0</v>
      </c>
    </row>
    <row r="64" spans="2:10" ht="25.5" customHeight="1">
      <c r="B64" s="18"/>
      <c r="C64" s="22" t="s">
        <v>107</v>
      </c>
      <c r="D64" s="22"/>
      <c r="E64" s="35">
        <f>SUM(H57:H63)</f>
        <v>0</v>
      </c>
      <c r="F64" s="35"/>
      <c r="G64" s="35"/>
      <c r="H64" s="35"/>
    </row>
    <row r="65" spans="2:10" ht="28.5" customHeight="1">
      <c r="B65" s="28" t="s">
        <v>106</v>
      </c>
      <c r="C65" s="28"/>
      <c r="D65" s="28"/>
      <c r="E65" s="39">
        <f>E64+E55+E42</f>
        <v>0</v>
      </c>
      <c r="F65" s="39"/>
      <c r="G65" s="39"/>
      <c r="H65" s="39"/>
      <c r="J65" s="1"/>
    </row>
    <row r="66" spans="2:10" ht="37.5" customHeight="1">
      <c r="B66" s="2"/>
      <c r="F66" s="2"/>
    </row>
    <row r="67" spans="2:10">
      <c r="B67" s="2"/>
      <c r="F67" s="2"/>
    </row>
    <row r="68" spans="2:10">
      <c r="B68" s="2"/>
      <c r="F68" s="2"/>
    </row>
    <row r="69" spans="2:10">
      <c r="B69" s="2"/>
      <c r="F69" s="2"/>
    </row>
    <row r="70" spans="2:10" ht="14.25" customHeight="1">
      <c r="B70" s="2"/>
      <c r="F70" s="2"/>
    </row>
    <row r="71" spans="2:10">
      <c r="B71" s="2"/>
      <c r="F71" s="2"/>
    </row>
    <row r="72" spans="2:10">
      <c r="B72" s="2"/>
      <c r="F72" s="2"/>
    </row>
    <row r="73" spans="2:10">
      <c r="B73" s="2"/>
      <c r="F73" s="2"/>
    </row>
    <row r="74" spans="2:10" ht="14.25" customHeight="1">
      <c r="B74" s="2"/>
      <c r="F74" s="2"/>
    </row>
    <row r="75" spans="2:10" ht="14.25" customHeight="1">
      <c r="B75" s="2"/>
      <c r="F75" s="2"/>
    </row>
    <row r="76" spans="2:10" ht="14.25" customHeight="1">
      <c r="B76" s="2"/>
      <c r="F76" s="2"/>
    </row>
    <row r="77" spans="2:10">
      <c r="B77" s="2"/>
      <c r="F77" s="2"/>
    </row>
    <row r="78" spans="2:10">
      <c r="B78" s="2"/>
      <c r="F78" s="2"/>
    </row>
    <row r="79" spans="2:10" ht="14.25" customHeight="1">
      <c r="B79" s="2"/>
      <c r="F79" s="2"/>
    </row>
    <row r="80" spans="2:10" ht="14.25" customHeight="1">
      <c r="B80" s="2"/>
      <c r="F80" s="2"/>
    </row>
    <row r="81" spans="2:6" ht="14.25" customHeight="1">
      <c r="B81" s="2"/>
      <c r="F81" s="2"/>
    </row>
    <row r="82" spans="2:6" ht="14.25" customHeight="1">
      <c r="B82" s="2"/>
      <c r="F82" s="2"/>
    </row>
    <row r="83" spans="2:6" ht="14.25" customHeight="1">
      <c r="B83" s="2"/>
      <c r="F83" s="2"/>
    </row>
    <row r="84" spans="2:6" ht="14.25" customHeight="1">
      <c r="B84" s="2"/>
      <c r="F84" s="2"/>
    </row>
    <row r="85" spans="2:6">
      <c r="B85" s="2"/>
      <c r="F85" s="2"/>
    </row>
    <row r="86" spans="2:6" ht="14.25" customHeight="1">
      <c r="B86" s="2"/>
      <c r="F86" s="2"/>
    </row>
    <row r="87" spans="2:6" ht="14.25" customHeight="1">
      <c r="B87" s="2"/>
      <c r="F87" s="2"/>
    </row>
    <row r="88" spans="2:6" ht="14.25" customHeight="1">
      <c r="B88" s="2"/>
      <c r="F88" s="2"/>
    </row>
    <row r="89" spans="2:6" ht="14.25" customHeight="1">
      <c r="B89" s="2"/>
      <c r="F89" s="2"/>
    </row>
    <row r="90" spans="2:6">
      <c r="B90" s="2"/>
      <c r="F90" s="2"/>
    </row>
    <row r="91" spans="2:6">
      <c r="B91" s="2"/>
      <c r="F91" s="2"/>
    </row>
    <row r="92" spans="2:6">
      <c r="B92" s="2"/>
      <c r="F92" s="2"/>
    </row>
  </sheetData>
  <mergeCells count="90">
    <mergeCell ref="B6:D6"/>
    <mergeCell ref="E6:G6"/>
    <mergeCell ref="C57:D57"/>
    <mergeCell ref="C58:D58"/>
    <mergeCell ref="C59:D59"/>
    <mergeCell ref="C50:D50"/>
    <mergeCell ref="C52:D52"/>
    <mergeCell ref="C53:D53"/>
    <mergeCell ref="C54:D54"/>
    <mergeCell ref="F8:G8"/>
    <mergeCell ref="B38:D38"/>
    <mergeCell ref="C27:D27"/>
    <mergeCell ref="C10:D10"/>
    <mergeCell ref="C9:D9"/>
    <mergeCell ref="C24:D24"/>
    <mergeCell ref="B33:C33"/>
    <mergeCell ref="C11:D11"/>
    <mergeCell ref="B23:E23"/>
    <mergeCell ref="E29:H29"/>
    <mergeCell ref="F23:H23"/>
    <mergeCell ref="C30:D30"/>
    <mergeCell ref="C12:D12"/>
    <mergeCell ref="B29:D29"/>
    <mergeCell ref="F28:G28"/>
    <mergeCell ref="F19:H19"/>
    <mergeCell ref="C16:D16"/>
    <mergeCell ref="C32:D32"/>
    <mergeCell ref="C25:D25"/>
    <mergeCell ref="C26:D26"/>
    <mergeCell ref="C31:D31"/>
    <mergeCell ref="B28:C28"/>
    <mergeCell ref="D28:E28"/>
    <mergeCell ref="B19:E19"/>
    <mergeCell ref="C20:D20"/>
    <mergeCell ref="B5:H5"/>
    <mergeCell ref="C7:D7"/>
    <mergeCell ref="C13:D13"/>
    <mergeCell ref="B8:C8"/>
    <mergeCell ref="D8:E8"/>
    <mergeCell ref="E65:H65"/>
    <mergeCell ref="B65:D65"/>
    <mergeCell ref="C63:D63"/>
    <mergeCell ref="C17:D17"/>
    <mergeCell ref="B15:E15"/>
    <mergeCell ref="F15:H15"/>
    <mergeCell ref="C61:D61"/>
    <mergeCell ref="C45:D45"/>
    <mergeCell ref="C46:D46"/>
    <mergeCell ref="C47:D47"/>
    <mergeCell ref="C48:D48"/>
    <mergeCell ref="C49:D49"/>
    <mergeCell ref="C35:D35"/>
    <mergeCell ref="C60:D60"/>
    <mergeCell ref="E64:H64"/>
    <mergeCell ref="C64:D64"/>
    <mergeCell ref="C40:D40"/>
    <mergeCell ref="B41:C41"/>
    <mergeCell ref="D41:E41"/>
    <mergeCell ref="F41:G41"/>
    <mergeCell ref="B42:D42"/>
    <mergeCell ref="E42:H42"/>
    <mergeCell ref="C44:D44"/>
    <mergeCell ref="B55:D55"/>
    <mergeCell ref="E55:H55"/>
    <mergeCell ref="C51:D51"/>
    <mergeCell ref="B43:D43"/>
    <mergeCell ref="E43:H43"/>
    <mergeCell ref="C62:D62"/>
    <mergeCell ref="B56:D56"/>
    <mergeCell ref="E56:H56"/>
    <mergeCell ref="B14:C14"/>
    <mergeCell ref="D14:E14"/>
    <mergeCell ref="F14:G14"/>
    <mergeCell ref="B18:C18"/>
    <mergeCell ref="D18:E18"/>
    <mergeCell ref="F18:G18"/>
    <mergeCell ref="B22:C22"/>
    <mergeCell ref="D22:E22"/>
    <mergeCell ref="F22:G22"/>
    <mergeCell ref="C21:D21"/>
    <mergeCell ref="D33:E33"/>
    <mergeCell ref="F33:G33"/>
    <mergeCell ref="B37:C37"/>
    <mergeCell ref="D37:E37"/>
    <mergeCell ref="F37:G37"/>
    <mergeCell ref="C39:D39"/>
    <mergeCell ref="B34:D34"/>
    <mergeCell ref="E34:H34"/>
    <mergeCell ref="E38:H38"/>
    <mergeCell ref="C36:D36"/>
  </mergeCells>
  <phoneticPr fontId="1" type="noConversion"/>
  <printOptions horizontalCentered="1"/>
  <pageMargins left="0.7" right="0.7" top="0.75" bottom="0.75" header="0.3" footer="0.3"/>
  <pageSetup paperSize="9" scale="64" fitToHeight="0" orientation="portrait" r:id="rId1"/>
  <headerFooter>
    <oddHeader>&amp;Lمقايسة  توسعة مركز الاتصال بشركة ليبيا للاتصالات والتقنية&amp;R&amp;G</oddHeader>
    <oddFooter>&amp;L&amp;D&amp;R Page &amp;P/&amp;N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مقايسة توسعة مركز الاتصال</vt:lpstr>
      <vt:lpstr>'مقايسة توسعة مركز الاتصال'!Print_Titles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ersaa1</dc:creator>
  <cp:lastModifiedBy>Ahmed Rtemi</cp:lastModifiedBy>
  <cp:lastPrinted>2017-10-11T08:21:32Z</cp:lastPrinted>
  <dcterms:created xsi:type="dcterms:W3CDTF">2008-07-26T12:43:36Z</dcterms:created>
  <dcterms:modified xsi:type="dcterms:W3CDTF">2017-10-11T08:38:46Z</dcterms:modified>
</cp:coreProperties>
</file>